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520"/>
  </bookViews>
  <sheets>
    <sheet name="supp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4" i="1" l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4" i="1"/>
  <c r="L22" i="1"/>
  <c r="L18" i="1"/>
  <c r="L16" i="1"/>
  <c r="L14" i="1"/>
  <c r="L12" i="1"/>
  <c r="L10" i="1"/>
  <c r="L8" i="1"/>
  <c r="L6" i="1"/>
  <c r="L4" i="1"/>
</calcChain>
</file>

<file path=xl/sharedStrings.xml><?xml version="1.0" encoding="utf-8"?>
<sst xmlns="http://schemas.openxmlformats.org/spreadsheetml/2006/main" count="251" uniqueCount="155">
  <si>
    <t>CTACTTCCATGATTGCCTCAC</t>
  </si>
  <si>
    <t>135-145</t>
  </si>
  <si>
    <t>Vaughan and Russel 2004</t>
  </si>
  <si>
    <t>AACATCCAGAACATCAACACAC</t>
  </si>
  <si>
    <t>CATGTGCTTTCTCTGCCC</t>
  </si>
  <si>
    <t>161-171</t>
  </si>
  <si>
    <t>TCTTCTCAAGCAATTCCCC</t>
  </si>
  <si>
    <t>AAGCGGAAAGCACAGGTAG</t>
  </si>
  <si>
    <t>200-218</t>
  </si>
  <si>
    <t>TTGCTAGCATAGAAAAGAATTGTAG</t>
  </si>
  <si>
    <t>TGCTATTAGCTTAATGCCTCCC</t>
  </si>
  <si>
    <t>134-151</t>
  </si>
  <si>
    <t>Struss et al. 2003</t>
  </si>
  <si>
    <t>ATGCTGATGTCATAAGGTGTGC</t>
  </si>
  <si>
    <t>TTGTTGACCATCGAATATGAAG</t>
  </si>
  <si>
    <t>114-122</t>
  </si>
  <si>
    <t>GAAGGTACATGGCGTGCC</t>
  </si>
  <si>
    <t>AGACAAAGGGATTCTGGGC</t>
  </si>
  <si>
    <t>173-200</t>
  </si>
  <si>
    <t>TTTCTGCCACAAACCTAATGG</t>
  </si>
  <si>
    <t>GATGGAAGGCCAAGGCAAC</t>
  </si>
  <si>
    <t>178-188</t>
  </si>
  <si>
    <t>AATGTTCCCGGTTATATGC</t>
  </si>
  <si>
    <t>GCTAATATCAAATCCCAGCTCTC</t>
  </si>
  <si>
    <t>151-183</t>
  </si>
  <si>
    <t>TGAAGAAGTATGGCTTCTGTGG</t>
  </si>
  <si>
    <t>ACCACTTTGAGGAACTTGGG</t>
  </si>
  <si>
    <t>73-106</t>
  </si>
  <si>
    <t>CTGCCTGGAAGAGCAATAAC</t>
  </si>
  <si>
    <t>GAACATGTGGTGTGCTGGTT</t>
  </si>
  <si>
    <t>140-174</t>
  </si>
  <si>
    <t>Downey and Iezzoni 2000</t>
  </si>
  <si>
    <t>TCCACTAGGAGGTGCAAATG</t>
  </si>
  <si>
    <t>GCCACCAATGGTTCTTCC</t>
  </si>
  <si>
    <t>150-178</t>
  </si>
  <si>
    <t>AGCACCAGATGCACCTGA</t>
  </si>
  <si>
    <t>AGGGAAAGTTTCTGCTGCAC</t>
  </si>
  <si>
    <t>124-132</t>
  </si>
  <si>
    <t>Testolin et al. 2000 (Schueller et al. 2006)</t>
  </si>
  <si>
    <t>GCTGAAGACGACGATGATGA</t>
  </si>
  <si>
    <t>AAGCCATCCACTCAGCACTC</t>
  </si>
  <si>
    <t>134-160</t>
  </si>
  <si>
    <t>CCAAAAACCAAAACCAAAGG</t>
  </si>
  <si>
    <t>AATTTACCTATCAGCCTCAAA</t>
  </si>
  <si>
    <t>146-182</t>
  </si>
  <si>
    <t>TTTATGCAGTTTACAGACCG</t>
  </si>
  <si>
    <t>GTAACGCTCGCTACCACAAA</t>
  </si>
  <si>
    <t>146-162</t>
  </si>
  <si>
    <t>CACCCAGCTCATACACCTCA</t>
  </si>
  <si>
    <t>AAGCAGCAATTGGCAGAATC</t>
  </si>
  <si>
    <t>146-157</t>
  </si>
  <si>
    <t>GAATATGAGACGGTCCAGAAGC</t>
  </si>
  <si>
    <t>CTACCTGAAATAAGCAGAGCCAT</t>
  </si>
  <si>
    <t>Dirlewanger et al. 2002</t>
  </si>
  <si>
    <t>CAATGGAGAATGGGGTGC</t>
  </si>
  <si>
    <t>ATGAGGACGTGTCTGAATGG</t>
  </si>
  <si>
    <t>AGCCAAACCCCTCTTATACG</t>
  </si>
  <si>
    <t>CTGGCTTACAACTCGCAAGC</t>
  </si>
  <si>
    <t>146-154</t>
  </si>
  <si>
    <t>CGTCGACCAACTGAGACTCA</t>
  </si>
  <si>
    <t>TCCGCTTCTCTGTGAGTGTG</t>
  </si>
  <si>
    <t>111-148</t>
  </si>
  <si>
    <t>CGATAGTTTCCTTCCCAGACC</t>
  </si>
  <si>
    <t>CAAAATCAACAAAATCTAAACC</t>
  </si>
  <si>
    <t>222-238</t>
  </si>
  <si>
    <t>CAAGAATCTTCTAGCTCAAACC</t>
  </si>
  <si>
    <t>TGTGCTAATGCCAAAAATACC</t>
  </si>
  <si>
    <t>122-148</t>
  </si>
  <si>
    <t>ACATGCATTTCAACCCACTC</t>
  </si>
  <si>
    <t>TCCGCCATATCACAATCAAC</t>
  </si>
  <si>
    <t>196-210</t>
  </si>
  <si>
    <t>TTCCACACAAAAACCAATCC</t>
  </si>
  <si>
    <t>TGGACTTCACTCATTTCAGAGA</t>
  </si>
  <si>
    <t>186-190</t>
  </si>
  <si>
    <t>ACTGCAGAGAATTTCCACAACCA</t>
  </si>
  <si>
    <t>GTACACGGACCCAATCCTG</t>
  </si>
  <si>
    <t>139-147</t>
  </si>
  <si>
    <t>TCTAACATCATGTTAAACATCG</t>
  </si>
  <si>
    <t>TCACTTTCGTCCATTTTCCC</t>
  </si>
  <si>
    <t>94-112</t>
  </si>
  <si>
    <t>TCATTTTGGTCTTTGAGCTCG</t>
  </si>
  <si>
    <t>with amplification pattern</t>
  </si>
  <si>
    <t>*</t>
  </si>
  <si>
    <t>AY526619</t>
  </si>
  <si>
    <t>AY526626</t>
  </si>
  <si>
    <t>AY526627</t>
  </si>
  <si>
    <t>AB476763</t>
  </si>
  <si>
    <t>UDP98-412</t>
  </si>
  <si>
    <t>UCD-CH12</t>
  </si>
  <si>
    <t>UCD-CH14</t>
  </si>
  <si>
    <t>UCD-CH15</t>
  </si>
  <si>
    <t>UCD-CH17</t>
  </si>
  <si>
    <t>UCD-CH18</t>
  </si>
  <si>
    <t>UCD-CH21</t>
  </si>
  <si>
    <t>UCD-CH31</t>
  </si>
  <si>
    <t>BPPCT 034</t>
  </si>
  <si>
    <t>BPPCT 040</t>
  </si>
  <si>
    <t>PceGA34</t>
  </si>
  <si>
    <t>AY074720</t>
  </si>
  <si>
    <t>AY526621</t>
  </si>
  <si>
    <t>AY526622</t>
  </si>
  <si>
    <t>AY526628</t>
  </si>
  <si>
    <t>F/R primer sequence (5´-3´)</t>
  </si>
  <si>
    <t>AF374945</t>
  </si>
  <si>
    <t>AF374946</t>
  </si>
  <si>
    <t>AY074723</t>
  </si>
  <si>
    <t>NW007362363</t>
  </si>
  <si>
    <t>AY526618</t>
  </si>
  <si>
    <t>AY074719</t>
  </si>
  <si>
    <t>EMPaS01</t>
  </si>
  <si>
    <t>EMPaS02</t>
  </si>
  <si>
    <t>EMPaS05</t>
  </si>
  <si>
    <t>EMPaS06</t>
  </si>
  <si>
    <t>EMPaS10</t>
  </si>
  <si>
    <t>EMPaS11</t>
  </si>
  <si>
    <t>EMPaS12</t>
  </si>
  <si>
    <t>EMPaS14</t>
  </si>
  <si>
    <t>UDP96-005</t>
  </si>
  <si>
    <t>UDP97-403</t>
  </si>
  <si>
    <t>UDP98-021</t>
  </si>
  <si>
    <t>UDP98-410</t>
  </si>
  <si>
    <t>UDP98-411</t>
  </si>
  <si>
    <t>UCD-CH11</t>
  </si>
  <si>
    <t> </t>
  </si>
  <si>
    <t>PS12A02</t>
  </si>
  <si>
    <t>around 228</t>
  </si>
  <si>
    <t>around 135</t>
  </si>
  <si>
    <t>AY526630</t>
  </si>
  <si>
    <t>AF501741</t>
  </si>
  <si>
    <t>AY074722</t>
  </si>
  <si>
    <t>primer/GenBank accession nr.</t>
  </si>
  <si>
    <t>AY074724</t>
  </si>
  <si>
    <t>k</t>
  </si>
  <si>
    <t>HObs</t>
  </si>
  <si>
    <t>HExp</t>
  </si>
  <si>
    <t>PIC</t>
  </si>
  <si>
    <t>HW</t>
  </si>
  <si>
    <t>F(Null)</t>
  </si>
  <si>
    <t>NS</t>
  </si>
  <si>
    <t>ND</t>
  </si>
  <si>
    <t>Fis</t>
  </si>
  <si>
    <t>mean</t>
  </si>
  <si>
    <t>SD</t>
  </si>
  <si>
    <t>SE</t>
  </si>
  <si>
    <t> NA</t>
  </si>
  <si>
    <t>expected size range (bp)/literature source</t>
  </si>
  <si>
    <t>selected into multiplexes</t>
  </si>
  <si>
    <t>literature source</t>
  </si>
  <si>
    <t>A</t>
  </si>
  <si>
    <t>B</t>
  </si>
  <si>
    <t>C</t>
  </si>
  <si>
    <t>D</t>
  </si>
  <si>
    <t>E</t>
  </si>
  <si>
    <t>Korecký J., Bílý J., Sedlák P., Lstibůrek M., Innovative multiplex and its evaluation for effective genotyping of wild cherry. Silva Fennica vol. 51 no. 3 article id 5644. https://doi.org/10.14214/sf.5644</t>
  </si>
  <si>
    <t>Supplementary file 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</si>
</sst>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6" fillId="0" borderId="4" xfId="0" applyFont="1" applyFill="1" applyBorder="1"/>
    <xf numFmtId="0" fontId="5" fillId="0" borderId="0" xfId="0" applyFont="1" applyBorder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3" xfId="0" applyFont="1" applyFill="1" applyBorder="1"/>
    <xf numFmtId="0" fontId="3" fillId="3" borderId="2" xfId="0" applyFont="1" applyFill="1" applyBorder="1"/>
    <xf numFmtId="0" fontId="3" fillId="0" borderId="4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5" fillId="0" borderId="0" xfId="0" applyFont="1" applyBorder="1" applyAlignment="1">
      <alignment wrapText="1"/>
    </xf>
    <xf numFmtId="0" fontId="3" fillId="0" borderId="6" xfId="0" applyFont="1" applyBorder="1"/>
    <xf numFmtId="0" fontId="3" fillId="0" borderId="4" xfId="0" applyFont="1" applyBorder="1"/>
    <xf numFmtId="0" fontId="3" fillId="0" borderId="7" xfId="0" applyFont="1" applyBorder="1"/>
    <xf numFmtId="0" fontId="7" fillId="0" borderId="4" xfId="0" applyFont="1" applyFill="1" applyBorder="1"/>
    <xf numFmtId="0" fontId="7" fillId="0" borderId="3" xfId="0" applyFont="1" applyFill="1" applyBorder="1"/>
    <xf numFmtId="0" fontId="8" fillId="0" borderId="0" xfId="0" applyFont="1" applyBorder="1"/>
    <xf numFmtId="164" fontId="3" fillId="0" borderId="0" xfId="0" applyNumberFormat="1" applyFont="1" applyBorder="1"/>
    <xf numFmtId="0" fontId="5" fillId="0" borderId="1" xfId="0" applyFont="1" applyBorder="1"/>
    <xf numFmtId="164" fontId="3" fillId="0" borderId="2" xfId="0" applyNumberFormat="1" applyFont="1" applyBorder="1"/>
    <xf numFmtId="164" fontId="3" fillId="0" borderId="6" xfId="0" applyNumberFormat="1" applyFont="1" applyBorder="1"/>
    <xf numFmtId="0" fontId="5" fillId="0" borderId="5" xfId="0" applyFont="1" applyBorder="1"/>
    <xf numFmtId="164" fontId="3" fillId="0" borderId="8" xfId="0" applyNumberFormat="1" applyFont="1" applyBorder="1"/>
    <xf numFmtId="0" fontId="5" fillId="0" borderId="3" xfId="0" applyFont="1" applyBorder="1"/>
    <xf numFmtId="164" fontId="3" fillId="0" borderId="4" xfId="0" applyNumberFormat="1" applyFont="1" applyBorder="1"/>
    <xf numFmtId="164" fontId="3" fillId="0" borderId="7" xfId="0" applyNumberFormat="1" applyFont="1" applyBorder="1"/>
    <xf numFmtId="0" fontId="3" fillId="0" borderId="1" xfId="0" applyFont="1" applyBorder="1"/>
    <xf numFmtId="0" fontId="3" fillId="0" borderId="5" xfId="0" applyFont="1" applyBorder="1"/>
    <xf numFmtId="0" fontId="8" fillId="0" borderId="8" xfId="0" applyFont="1" applyBorder="1"/>
    <xf numFmtId="0" fontId="3" fillId="0" borderId="3" xfId="0" applyFont="1" applyBorder="1"/>
    <xf numFmtId="0" fontId="8" fillId="0" borderId="7" xfId="0" applyFont="1" applyBorder="1"/>
    <xf numFmtId="0" fontId="2" fillId="0" borderId="6" xfId="0" applyFont="1" applyBorder="1"/>
    <xf numFmtId="0" fontId="1" fillId="0" borderId="0" xfId="0" applyFont="1" applyBorder="1"/>
    <xf numFmtId="0" fontId="9" fillId="0" borderId="0" xfId="0" applyFont="1" applyBorder="1"/>
  </cellXfs>
  <cellStyles count="2">
    <cellStyle name="Normal" xfId="0" builtinId="0"/>
    <cellStyle name="Normální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="80" zoomScaleNormal="80" workbookViewId="0">
      <selection activeCell="P1" sqref="P1"/>
    </sheetView>
  </sheetViews>
  <sheetFormatPr defaultColWidth="8.85546875" defaultRowHeight="15" x14ac:dyDescent="0.25"/>
  <cols>
    <col min="1" max="1" width="13.140625" style="10" customWidth="1"/>
    <col min="2" max="2" width="15.7109375" style="10" customWidth="1"/>
    <col min="3" max="3" width="34.7109375" style="10" customWidth="1"/>
    <col min="4" max="4" width="17.140625" style="18" customWidth="1"/>
    <col min="5" max="5" width="15.140625" style="10" customWidth="1"/>
    <col min="6" max="6" width="11.140625" style="10" customWidth="1"/>
    <col min="7" max="10" width="9.42578125" style="10" bestFit="1" customWidth="1"/>
    <col min="11" max="16384" width="8.85546875" style="10"/>
  </cols>
  <sheetData>
    <row r="1" spans="1:13" x14ac:dyDescent="0.25">
      <c r="A1" s="34" t="s">
        <v>153</v>
      </c>
    </row>
    <row r="2" spans="1:13" x14ac:dyDescent="0.25">
      <c r="A2" s="35" t="s">
        <v>154</v>
      </c>
    </row>
    <row r="3" spans="1:13" s="2" customFormat="1" ht="60" x14ac:dyDescent="0.25">
      <c r="A3" s="10"/>
      <c r="B3" s="12" t="s">
        <v>130</v>
      </c>
      <c r="C3" s="12" t="s">
        <v>102</v>
      </c>
      <c r="D3" s="12" t="s">
        <v>145</v>
      </c>
      <c r="E3" s="12" t="s">
        <v>81</v>
      </c>
      <c r="F3" s="12" t="s">
        <v>146</v>
      </c>
      <c r="G3" s="2" t="s">
        <v>135</v>
      </c>
      <c r="H3" s="2" t="s">
        <v>132</v>
      </c>
      <c r="I3" s="2" t="s">
        <v>133</v>
      </c>
      <c r="J3" s="2" t="s">
        <v>134</v>
      </c>
      <c r="K3" s="2" t="s">
        <v>137</v>
      </c>
      <c r="L3" s="2" t="s">
        <v>140</v>
      </c>
      <c r="M3" s="2" t="s">
        <v>136</v>
      </c>
    </row>
    <row r="4" spans="1:13" x14ac:dyDescent="0.25">
      <c r="A4" s="3">
        <v>1</v>
      </c>
      <c r="B4" s="4" t="s">
        <v>109</v>
      </c>
      <c r="C4" s="4" t="s">
        <v>63</v>
      </c>
      <c r="D4" s="5" t="s">
        <v>64</v>
      </c>
      <c r="E4" s="6" t="s">
        <v>82</v>
      </c>
      <c r="F4" s="4"/>
      <c r="G4" s="5">
        <v>0.61799999999999999</v>
      </c>
      <c r="H4" s="5">
        <v>6</v>
      </c>
      <c r="I4" s="5">
        <v>0.53300000000000003</v>
      </c>
      <c r="J4" s="5">
        <v>0.68200000000000005</v>
      </c>
      <c r="K4" s="5">
        <v>0.1174</v>
      </c>
      <c r="L4" s="5">
        <f>((J4-I4)/J4)</f>
        <v>0.21847507331378302</v>
      </c>
      <c r="M4" s="13" t="s">
        <v>138</v>
      </c>
    </row>
    <row r="5" spans="1:13" x14ac:dyDescent="0.25">
      <c r="A5" s="7"/>
      <c r="B5" s="9" t="s">
        <v>107</v>
      </c>
      <c r="C5" s="1" t="s">
        <v>65</v>
      </c>
      <c r="D5" s="14" t="s">
        <v>148</v>
      </c>
      <c r="E5" s="14"/>
      <c r="F5" s="14"/>
      <c r="G5" s="14"/>
      <c r="H5" s="14"/>
      <c r="I5" s="14"/>
      <c r="J5" s="14"/>
      <c r="K5" s="14"/>
      <c r="L5" s="14"/>
      <c r="M5" s="15"/>
    </row>
    <row r="6" spans="1:13" x14ac:dyDescent="0.25">
      <c r="A6" s="3">
        <v>2</v>
      </c>
      <c r="B6" s="4" t="s">
        <v>110</v>
      </c>
      <c r="C6" s="4" t="s">
        <v>0</v>
      </c>
      <c r="D6" s="5" t="s">
        <v>1</v>
      </c>
      <c r="E6" s="6" t="s">
        <v>82</v>
      </c>
      <c r="F6" s="8" t="s">
        <v>82</v>
      </c>
      <c r="G6" s="4">
        <v>0.66800000000000004</v>
      </c>
      <c r="H6" s="5">
        <v>7</v>
      </c>
      <c r="I6" s="5">
        <v>0.60399999999999998</v>
      </c>
      <c r="J6" s="5">
        <v>0.70399999999999996</v>
      </c>
      <c r="K6" s="5">
        <v>6.6299999999999998E-2</v>
      </c>
      <c r="L6" s="5">
        <f>((J6-I6)/J6)</f>
        <v>0.14204545454545453</v>
      </c>
      <c r="M6" s="13" t="s">
        <v>138</v>
      </c>
    </row>
    <row r="7" spans="1:13" x14ac:dyDescent="0.25">
      <c r="A7" s="7"/>
      <c r="B7" s="9" t="s">
        <v>83</v>
      </c>
      <c r="C7" s="9" t="s">
        <v>3</v>
      </c>
      <c r="D7" s="14" t="s">
        <v>148</v>
      </c>
      <c r="E7" s="14"/>
      <c r="F7" s="14"/>
      <c r="G7" s="14"/>
      <c r="H7" s="14"/>
      <c r="I7" s="14"/>
      <c r="J7" s="14"/>
      <c r="K7" s="14"/>
      <c r="L7" s="14"/>
      <c r="M7" s="15"/>
    </row>
    <row r="8" spans="1:13" x14ac:dyDescent="0.25">
      <c r="A8" s="3">
        <v>3</v>
      </c>
      <c r="B8" s="4" t="s">
        <v>111</v>
      </c>
      <c r="C8" s="4" t="s">
        <v>4</v>
      </c>
      <c r="D8" s="5" t="s">
        <v>5</v>
      </c>
      <c r="E8" s="6" t="s">
        <v>82</v>
      </c>
      <c r="F8" s="8" t="s">
        <v>82</v>
      </c>
      <c r="G8" s="5">
        <v>0.67600000000000005</v>
      </c>
      <c r="H8" s="5">
        <v>4</v>
      </c>
      <c r="I8" s="5">
        <v>0.72899999999999998</v>
      </c>
      <c r="J8" s="5">
        <v>0.73299999999999998</v>
      </c>
      <c r="K8" s="5">
        <v>-2.7000000000000001E-3</v>
      </c>
      <c r="L8" s="5">
        <f>((J8-I8)/J8)</f>
        <v>5.4570259208731294E-3</v>
      </c>
      <c r="M8" s="13" t="s">
        <v>138</v>
      </c>
    </row>
    <row r="9" spans="1:13" x14ac:dyDescent="0.25">
      <c r="A9" s="7"/>
      <c r="B9" s="9" t="s">
        <v>99</v>
      </c>
      <c r="C9" s="9" t="s">
        <v>6</v>
      </c>
      <c r="D9" s="14" t="s">
        <v>148</v>
      </c>
      <c r="E9" s="14"/>
      <c r="F9" s="14"/>
      <c r="G9" s="14"/>
      <c r="H9" s="14"/>
      <c r="I9" s="14"/>
      <c r="J9" s="14"/>
      <c r="K9" s="14"/>
      <c r="L9" s="14"/>
      <c r="M9" s="15"/>
    </row>
    <row r="10" spans="1:13" x14ac:dyDescent="0.25">
      <c r="A10" s="3">
        <v>4</v>
      </c>
      <c r="B10" s="4" t="s">
        <v>112</v>
      </c>
      <c r="C10" s="4" t="s">
        <v>7</v>
      </c>
      <c r="D10" s="5" t="s">
        <v>8</v>
      </c>
      <c r="E10" s="6" t="s">
        <v>82</v>
      </c>
      <c r="F10" s="8" t="s">
        <v>82</v>
      </c>
      <c r="G10" s="5">
        <v>0.66400000000000003</v>
      </c>
      <c r="H10" s="5">
        <v>6</v>
      </c>
      <c r="I10" s="5">
        <v>0.68799999999999994</v>
      </c>
      <c r="J10" s="5">
        <v>0.71099999999999997</v>
      </c>
      <c r="K10" s="5">
        <v>2.06E-2</v>
      </c>
      <c r="L10" s="5">
        <f>((J10-I10)/J10)</f>
        <v>3.2348804500703265E-2</v>
      </c>
      <c r="M10" s="13" t="s">
        <v>138</v>
      </c>
    </row>
    <row r="11" spans="1:13" x14ac:dyDescent="0.25">
      <c r="A11" s="7"/>
      <c r="B11" s="9" t="s">
        <v>100</v>
      </c>
      <c r="C11" s="9" t="s">
        <v>9</v>
      </c>
      <c r="D11" s="14" t="s">
        <v>148</v>
      </c>
      <c r="E11" s="14"/>
      <c r="F11" s="14"/>
      <c r="G11" s="14"/>
      <c r="H11" s="14"/>
      <c r="I11" s="14"/>
      <c r="J11" s="14"/>
      <c r="K11" s="14"/>
      <c r="L11" s="14"/>
      <c r="M11" s="15"/>
    </row>
    <row r="12" spans="1:13" x14ac:dyDescent="0.25">
      <c r="A12" s="3">
        <v>5</v>
      </c>
      <c r="B12" s="4" t="s">
        <v>113</v>
      </c>
      <c r="C12" s="4" t="s">
        <v>23</v>
      </c>
      <c r="D12" s="5" t="s">
        <v>24</v>
      </c>
      <c r="E12" s="6" t="s">
        <v>82</v>
      </c>
      <c r="F12" s="8" t="s">
        <v>82</v>
      </c>
      <c r="G12" s="5">
        <v>0.65700000000000003</v>
      </c>
      <c r="H12" s="5">
        <v>7</v>
      </c>
      <c r="I12" s="5">
        <v>0.66700000000000004</v>
      </c>
      <c r="J12" s="5">
        <v>0.71299999999999997</v>
      </c>
      <c r="K12" s="5">
        <v>2.81E-2</v>
      </c>
      <c r="L12" s="5">
        <f>((J12-I12)/J12)</f>
        <v>6.4516129032257966E-2</v>
      </c>
      <c r="M12" s="13" t="s">
        <v>138</v>
      </c>
    </row>
    <row r="13" spans="1:13" x14ac:dyDescent="0.25">
      <c r="A13" s="7"/>
      <c r="B13" s="9" t="s">
        <v>84</v>
      </c>
      <c r="C13" s="9" t="s">
        <v>25</v>
      </c>
      <c r="D13" s="14" t="s">
        <v>148</v>
      </c>
      <c r="E13" s="14"/>
      <c r="F13" s="14"/>
      <c r="G13" s="14"/>
      <c r="H13" s="14"/>
      <c r="I13" s="14"/>
      <c r="J13" s="14"/>
      <c r="K13" s="14"/>
      <c r="L13" s="14"/>
      <c r="M13" s="15"/>
    </row>
    <row r="14" spans="1:13" x14ac:dyDescent="0.25">
      <c r="A14" s="3">
        <v>6</v>
      </c>
      <c r="B14" s="4" t="s">
        <v>114</v>
      </c>
      <c r="C14" s="4" t="s">
        <v>26</v>
      </c>
      <c r="D14" s="5" t="s">
        <v>27</v>
      </c>
      <c r="E14" s="6" t="s">
        <v>82</v>
      </c>
      <c r="F14" s="8" t="s">
        <v>82</v>
      </c>
      <c r="G14" s="5">
        <v>0.57599999999999996</v>
      </c>
      <c r="H14" s="5">
        <v>4</v>
      </c>
      <c r="I14" s="5">
        <v>0.58299999999999996</v>
      </c>
      <c r="J14" s="5">
        <v>0.63300000000000001</v>
      </c>
      <c r="K14" s="5">
        <v>2.7300000000000001E-2</v>
      </c>
      <c r="L14" s="5">
        <f>((J14-I14)/J14)</f>
        <v>7.8988941548183325E-2</v>
      </c>
      <c r="M14" s="13" t="s">
        <v>138</v>
      </c>
    </row>
    <row r="15" spans="1:13" x14ac:dyDescent="0.25">
      <c r="A15" s="7"/>
      <c r="B15" s="9" t="s">
        <v>85</v>
      </c>
      <c r="C15" s="9" t="s">
        <v>28</v>
      </c>
      <c r="D15" s="14" t="s">
        <v>148</v>
      </c>
      <c r="E15" s="14"/>
      <c r="F15" s="14"/>
      <c r="G15" s="14"/>
      <c r="H15" s="14"/>
      <c r="I15" s="14"/>
      <c r="J15" s="14"/>
      <c r="K15" s="14"/>
      <c r="L15" s="14"/>
      <c r="M15" s="15"/>
    </row>
    <row r="16" spans="1:13" x14ac:dyDescent="0.25">
      <c r="A16" s="3">
        <v>7</v>
      </c>
      <c r="B16" s="4" t="s">
        <v>115</v>
      </c>
      <c r="C16" s="4" t="s">
        <v>66</v>
      </c>
      <c r="D16" s="5" t="s">
        <v>67</v>
      </c>
      <c r="E16" s="6" t="s">
        <v>82</v>
      </c>
      <c r="F16" s="8" t="s">
        <v>82</v>
      </c>
      <c r="G16" s="5">
        <v>0.67</v>
      </c>
      <c r="H16" s="5">
        <v>6</v>
      </c>
      <c r="I16" s="5">
        <v>0.83299999999999996</v>
      </c>
      <c r="J16" s="5">
        <v>0.71299999999999997</v>
      </c>
      <c r="K16" s="5">
        <v>-9.3299999999999994E-2</v>
      </c>
      <c r="L16" s="5">
        <f>((J16-I16)/J16)</f>
        <v>-0.16830294530154277</v>
      </c>
      <c r="M16" s="13" t="s">
        <v>138</v>
      </c>
    </row>
    <row r="17" spans="1:13" x14ac:dyDescent="0.25">
      <c r="A17" s="7"/>
      <c r="B17" s="9" t="s">
        <v>101</v>
      </c>
      <c r="C17" s="9" t="s">
        <v>68</v>
      </c>
      <c r="D17" s="14" t="s">
        <v>148</v>
      </c>
      <c r="E17" s="14"/>
      <c r="F17" s="14"/>
      <c r="G17" s="14"/>
      <c r="H17" s="14"/>
      <c r="I17" s="14"/>
      <c r="J17" s="14"/>
      <c r="K17" s="14"/>
      <c r="L17" s="14"/>
      <c r="M17" s="15"/>
    </row>
    <row r="18" spans="1:13" x14ac:dyDescent="0.25">
      <c r="A18" s="3">
        <v>8</v>
      </c>
      <c r="B18" s="4" t="s">
        <v>116</v>
      </c>
      <c r="C18" s="4" t="s">
        <v>69</v>
      </c>
      <c r="D18" s="5" t="s">
        <v>70</v>
      </c>
      <c r="E18" s="6" t="s">
        <v>82</v>
      </c>
      <c r="F18" s="4"/>
      <c r="G18" s="5">
        <v>0.48299999999999998</v>
      </c>
      <c r="H18" s="5">
        <v>3</v>
      </c>
      <c r="I18" s="5">
        <v>0.58299999999999996</v>
      </c>
      <c r="J18" s="5">
        <v>0.55500000000000005</v>
      </c>
      <c r="K18" s="5">
        <v>-4.36E-2</v>
      </c>
      <c r="L18" s="5">
        <f>((J18-I18)/J18)</f>
        <v>-5.0450450450450289E-2</v>
      </c>
      <c r="M18" s="13" t="s">
        <v>138</v>
      </c>
    </row>
    <row r="19" spans="1:13" x14ac:dyDescent="0.25">
      <c r="A19" s="7"/>
      <c r="B19" s="9" t="s">
        <v>127</v>
      </c>
      <c r="C19" s="9" t="s">
        <v>71</v>
      </c>
      <c r="D19" s="14" t="s">
        <v>148</v>
      </c>
      <c r="E19" s="14"/>
      <c r="F19" s="14"/>
      <c r="G19" s="14"/>
      <c r="H19" s="14"/>
      <c r="I19" s="14"/>
      <c r="J19" s="14"/>
      <c r="K19" s="14"/>
      <c r="L19" s="14"/>
      <c r="M19" s="15"/>
    </row>
    <row r="20" spans="1:13" x14ac:dyDescent="0.25">
      <c r="A20" s="3">
        <v>9</v>
      </c>
      <c r="B20" s="4" t="s">
        <v>117</v>
      </c>
      <c r="C20" s="4" t="s">
        <v>46</v>
      </c>
      <c r="D20" s="5" t="s">
        <v>47</v>
      </c>
      <c r="E20" s="5"/>
      <c r="F20" s="5"/>
      <c r="G20" s="5"/>
      <c r="H20" s="5"/>
      <c r="I20" s="5"/>
      <c r="J20" s="5"/>
      <c r="K20" s="5"/>
      <c r="L20" s="5"/>
      <c r="M20" s="13"/>
    </row>
    <row r="21" spans="1:13" x14ac:dyDescent="0.25">
      <c r="A21" s="7"/>
      <c r="B21" s="9" t="s">
        <v>128</v>
      </c>
      <c r="C21" s="9" t="s">
        <v>48</v>
      </c>
      <c r="D21" s="14" t="s">
        <v>149</v>
      </c>
      <c r="E21" s="14"/>
      <c r="F21" s="14"/>
      <c r="G21" s="14"/>
      <c r="H21" s="14"/>
      <c r="I21" s="14"/>
      <c r="J21" s="14"/>
      <c r="K21" s="14"/>
      <c r="L21" s="14"/>
      <c r="M21" s="15"/>
    </row>
    <row r="22" spans="1:13" x14ac:dyDescent="0.25">
      <c r="A22" s="3">
        <v>10</v>
      </c>
      <c r="B22" s="4" t="s">
        <v>118</v>
      </c>
      <c r="C22" s="4" t="s">
        <v>57</v>
      </c>
      <c r="D22" s="5" t="s">
        <v>58</v>
      </c>
      <c r="E22" s="6" t="s">
        <v>82</v>
      </c>
      <c r="F22" s="8" t="s">
        <v>82</v>
      </c>
      <c r="G22" s="5">
        <v>0.76600000000000001</v>
      </c>
      <c r="H22" s="5">
        <v>9</v>
      </c>
      <c r="I22" s="5">
        <v>0.70799999999999996</v>
      </c>
      <c r="J22" s="5">
        <v>0.80100000000000005</v>
      </c>
      <c r="K22" s="5">
        <v>5.1299999999999998E-2</v>
      </c>
      <c r="L22" s="5">
        <f>((J22-I22)/J22)</f>
        <v>0.11610486891385778</v>
      </c>
      <c r="M22" s="13" t="s">
        <v>138</v>
      </c>
    </row>
    <row r="23" spans="1:13" x14ac:dyDescent="0.25">
      <c r="A23" s="7"/>
      <c r="B23" s="9" t="s">
        <v>105</v>
      </c>
      <c r="C23" s="9" t="s">
        <v>59</v>
      </c>
      <c r="D23" s="14" t="s">
        <v>149</v>
      </c>
      <c r="E23" s="14"/>
      <c r="F23" s="14"/>
      <c r="G23" s="14"/>
      <c r="H23" s="14"/>
      <c r="I23" s="14"/>
      <c r="J23" s="14"/>
      <c r="K23" s="14"/>
      <c r="L23" s="14"/>
      <c r="M23" s="15"/>
    </row>
    <row r="24" spans="1:13" x14ac:dyDescent="0.25">
      <c r="A24" s="3">
        <v>11</v>
      </c>
      <c r="B24" s="4" t="s">
        <v>119</v>
      </c>
      <c r="C24" s="4" t="s">
        <v>49</v>
      </c>
      <c r="D24" s="5" t="s">
        <v>50</v>
      </c>
      <c r="E24" s="6" t="s">
        <v>82</v>
      </c>
      <c r="F24" s="4"/>
      <c r="G24" s="5">
        <v>0.60899999999999999</v>
      </c>
      <c r="H24" s="5">
        <v>4</v>
      </c>
      <c r="I24" s="5">
        <v>0.72899999999999998</v>
      </c>
      <c r="J24" s="5">
        <v>0.66800000000000004</v>
      </c>
      <c r="K24" s="5">
        <v>-4.3499999999999997E-2</v>
      </c>
      <c r="L24" s="5">
        <f>((J24-I24)/J24)</f>
        <v>-9.1317365269460993E-2</v>
      </c>
      <c r="M24" s="13" t="s">
        <v>138</v>
      </c>
    </row>
    <row r="25" spans="1:13" x14ac:dyDescent="0.25">
      <c r="A25" s="7"/>
      <c r="B25" s="9" t="s">
        <v>129</v>
      </c>
      <c r="C25" s="9" t="s">
        <v>51</v>
      </c>
      <c r="D25" s="14" t="s">
        <v>149</v>
      </c>
      <c r="E25" s="14"/>
      <c r="F25" s="14"/>
      <c r="G25" s="14"/>
      <c r="H25" s="14"/>
      <c r="I25" s="14"/>
      <c r="J25" s="14"/>
      <c r="K25" s="14"/>
      <c r="L25" s="14"/>
      <c r="M25" s="15"/>
    </row>
    <row r="26" spans="1:13" x14ac:dyDescent="0.25">
      <c r="A26" s="3">
        <v>12</v>
      </c>
      <c r="B26" s="4" t="s">
        <v>120</v>
      </c>
      <c r="C26" s="4" t="s">
        <v>43</v>
      </c>
      <c r="D26" s="5" t="s">
        <v>44</v>
      </c>
      <c r="E26" s="5"/>
      <c r="F26" s="5"/>
      <c r="G26" s="5"/>
      <c r="H26" s="5"/>
      <c r="I26" s="5"/>
      <c r="J26" s="5"/>
      <c r="K26" s="5"/>
      <c r="L26" s="5"/>
      <c r="M26" s="13"/>
    </row>
    <row r="27" spans="1:13" x14ac:dyDescent="0.25">
      <c r="A27" s="7"/>
      <c r="B27" s="9" t="s">
        <v>131</v>
      </c>
      <c r="C27" s="9" t="s">
        <v>45</v>
      </c>
      <c r="D27" s="14" t="s">
        <v>149</v>
      </c>
      <c r="E27" s="14"/>
      <c r="F27" s="14"/>
      <c r="G27" s="14"/>
      <c r="H27" s="14"/>
      <c r="I27" s="14"/>
      <c r="J27" s="14"/>
      <c r="K27" s="14"/>
      <c r="L27" s="14"/>
      <c r="M27" s="15"/>
    </row>
    <row r="28" spans="1:13" x14ac:dyDescent="0.25">
      <c r="A28" s="3">
        <v>13</v>
      </c>
      <c r="B28" s="4" t="s">
        <v>121</v>
      </c>
      <c r="C28" s="4" t="s">
        <v>40</v>
      </c>
      <c r="D28" s="4" t="s">
        <v>41</v>
      </c>
      <c r="E28" s="6" t="s">
        <v>82</v>
      </c>
      <c r="F28" s="8" t="s">
        <v>82</v>
      </c>
      <c r="G28" s="5">
        <v>0.63800000000000001</v>
      </c>
      <c r="H28" s="5">
        <v>5</v>
      </c>
      <c r="I28" s="5">
        <v>0.79200000000000004</v>
      </c>
      <c r="J28" s="5">
        <v>0.70399999999999996</v>
      </c>
      <c r="K28" s="5">
        <v>-6.93E-2</v>
      </c>
      <c r="L28" s="5">
        <f>((J28-I28)/J28)</f>
        <v>-0.12500000000000011</v>
      </c>
      <c r="M28" s="13" t="s">
        <v>138</v>
      </c>
    </row>
    <row r="29" spans="1:13" x14ac:dyDescent="0.25">
      <c r="A29" s="7"/>
      <c r="B29" s="9" t="s">
        <v>108</v>
      </c>
      <c r="C29" s="9" t="s">
        <v>42</v>
      </c>
      <c r="D29" s="14" t="s">
        <v>149</v>
      </c>
      <c r="E29" s="14"/>
      <c r="F29" s="14"/>
      <c r="G29" s="14"/>
      <c r="H29" s="14"/>
      <c r="I29" s="14"/>
      <c r="J29" s="14"/>
      <c r="K29" s="14"/>
      <c r="L29" s="14"/>
      <c r="M29" s="15"/>
    </row>
    <row r="30" spans="1:13" x14ac:dyDescent="0.25">
      <c r="A30" s="3">
        <v>14</v>
      </c>
      <c r="B30" s="4" t="s">
        <v>87</v>
      </c>
      <c r="C30" s="4" t="s">
        <v>36</v>
      </c>
      <c r="D30" s="5" t="s">
        <v>37</v>
      </c>
      <c r="E30" s="6" t="s">
        <v>82</v>
      </c>
      <c r="F30" s="8" t="s">
        <v>82</v>
      </c>
      <c r="G30" s="5">
        <v>0.71799999999999997</v>
      </c>
      <c r="H30" s="5">
        <v>6</v>
      </c>
      <c r="I30" s="5">
        <v>0.70799999999999996</v>
      </c>
      <c r="J30" s="5">
        <v>0.76600000000000001</v>
      </c>
      <c r="K30" s="5">
        <v>3.3300000000000003E-2</v>
      </c>
      <c r="L30" s="5">
        <f>((J30-I30)/J30)</f>
        <v>7.5718015665796404E-2</v>
      </c>
      <c r="M30" s="13" t="s">
        <v>138</v>
      </c>
    </row>
    <row r="31" spans="1:13" x14ac:dyDescent="0.25">
      <c r="A31" s="7"/>
      <c r="B31" s="9" t="s">
        <v>98</v>
      </c>
      <c r="C31" s="9" t="s">
        <v>39</v>
      </c>
      <c r="D31" s="14" t="s">
        <v>149</v>
      </c>
      <c r="E31" s="14"/>
      <c r="F31" s="14"/>
      <c r="G31" s="14"/>
      <c r="H31" s="14"/>
      <c r="I31" s="14"/>
      <c r="J31" s="14"/>
      <c r="K31" s="14"/>
      <c r="L31" s="14"/>
      <c r="M31" s="15"/>
    </row>
    <row r="32" spans="1:13" x14ac:dyDescent="0.25">
      <c r="A32" s="3">
        <v>15</v>
      </c>
      <c r="B32" s="4" t="s">
        <v>122</v>
      </c>
      <c r="C32" s="4" t="s">
        <v>10</v>
      </c>
      <c r="D32" s="5" t="s">
        <v>11</v>
      </c>
      <c r="E32" s="6" t="s">
        <v>82</v>
      </c>
      <c r="F32" s="8" t="s">
        <v>82</v>
      </c>
      <c r="G32" s="5">
        <v>0.57099999999999995</v>
      </c>
      <c r="H32" s="5">
        <v>8</v>
      </c>
      <c r="I32" s="5">
        <v>0.625</v>
      </c>
      <c r="J32" s="5">
        <v>0.60499999999999998</v>
      </c>
      <c r="K32" s="5">
        <v>-2.3199999999999998E-2</v>
      </c>
      <c r="L32" s="5">
        <f>((J32-I32)/J32)</f>
        <v>-3.305785123966945E-2</v>
      </c>
      <c r="M32" s="13" t="s">
        <v>138</v>
      </c>
    </row>
    <row r="33" spans="1:13" x14ac:dyDescent="0.25">
      <c r="A33" s="7"/>
      <c r="B33" s="16" t="s">
        <v>144</v>
      </c>
      <c r="C33" s="9" t="s">
        <v>13</v>
      </c>
      <c r="D33" s="14" t="s">
        <v>150</v>
      </c>
      <c r="E33" s="14"/>
      <c r="F33" s="14"/>
      <c r="G33" s="14"/>
      <c r="H33" s="14"/>
      <c r="I33" s="14"/>
      <c r="J33" s="14"/>
      <c r="K33" s="14"/>
      <c r="L33" s="14"/>
      <c r="M33" s="15"/>
    </row>
    <row r="34" spans="1:13" x14ac:dyDescent="0.25">
      <c r="A34" s="3">
        <v>16</v>
      </c>
      <c r="B34" s="4" t="s">
        <v>88</v>
      </c>
      <c r="C34" s="4" t="s">
        <v>17</v>
      </c>
      <c r="D34" s="5" t="s">
        <v>18</v>
      </c>
      <c r="E34" s="6" t="s">
        <v>82</v>
      </c>
      <c r="F34" s="8" t="s">
        <v>82</v>
      </c>
      <c r="G34" s="5">
        <v>0.71599999999999997</v>
      </c>
      <c r="H34" s="5">
        <v>9</v>
      </c>
      <c r="I34" s="5">
        <v>0.76600000000000001</v>
      </c>
      <c r="J34" s="5">
        <v>0.754</v>
      </c>
      <c r="K34" s="5">
        <v>-1.01E-2</v>
      </c>
      <c r="L34" s="5">
        <f>((J34-I34)/J34)</f>
        <v>-1.5915119363395239E-2</v>
      </c>
      <c r="M34" s="13" t="s">
        <v>138</v>
      </c>
    </row>
    <row r="35" spans="1:13" x14ac:dyDescent="0.25">
      <c r="A35" s="17" t="s">
        <v>123</v>
      </c>
      <c r="B35" s="16" t="s">
        <v>144</v>
      </c>
      <c r="C35" s="9" t="s">
        <v>19</v>
      </c>
      <c r="D35" s="14" t="s">
        <v>150</v>
      </c>
      <c r="E35" s="14"/>
      <c r="F35" s="14"/>
      <c r="G35" s="14"/>
      <c r="H35" s="14"/>
      <c r="I35" s="14"/>
      <c r="J35" s="14"/>
      <c r="K35" s="14"/>
      <c r="L35" s="14"/>
      <c r="M35" s="15"/>
    </row>
    <row r="36" spans="1:13" x14ac:dyDescent="0.25">
      <c r="A36" s="3">
        <v>17</v>
      </c>
      <c r="B36" s="4" t="s">
        <v>89</v>
      </c>
      <c r="C36" s="4" t="s">
        <v>75</v>
      </c>
      <c r="D36" s="5" t="s">
        <v>76</v>
      </c>
      <c r="E36" s="6" t="s">
        <v>82</v>
      </c>
      <c r="F36" s="4"/>
      <c r="G36" s="5">
        <v>0.35899999999999999</v>
      </c>
      <c r="H36" s="5">
        <v>2</v>
      </c>
      <c r="I36" s="5">
        <v>0.41699999999999998</v>
      </c>
      <c r="J36" s="5">
        <v>0.47399999999999998</v>
      </c>
      <c r="K36" s="5">
        <v>5.8799999999999998E-2</v>
      </c>
      <c r="L36" s="5">
        <f>((J36-I36)/J36)</f>
        <v>0.12025316455696203</v>
      </c>
      <c r="M36" s="13" t="s">
        <v>138</v>
      </c>
    </row>
    <row r="37" spans="1:13" x14ac:dyDescent="0.25">
      <c r="A37" s="17" t="s">
        <v>123</v>
      </c>
      <c r="B37" s="16" t="s">
        <v>144</v>
      </c>
      <c r="C37" s="9" t="s">
        <v>77</v>
      </c>
      <c r="D37" s="14" t="s">
        <v>150</v>
      </c>
      <c r="E37" s="14"/>
      <c r="F37" s="14"/>
      <c r="G37" s="14"/>
      <c r="H37" s="14"/>
      <c r="I37" s="14"/>
      <c r="J37" s="14"/>
      <c r="K37" s="14"/>
      <c r="L37" s="14"/>
      <c r="M37" s="15"/>
    </row>
    <row r="38" spans="1:13" x14ac:dyDescent="0.25">
      <c r="A38" s="3">
        <v>18</v>
      </c>
      <c r="B38" s="4" t="s">
        <v>90</v>
      </c>
      <c r="C38" s="4" t="s">
        <v>78</v>
      </c>
      <c r="D38" s="5" t="s">
        <v>79</v>
      </c>
      <c r="E38" s="6" t="s">
        <v>82</v>
      </c>
      <c r="F38" s="4"/>
      <c r="G38" s="5">
        <v>0.48899999999999999</v>
      </c>
      <c r="H38" s="5">
        <v>3</v>
      </c>
      <c r="I38" s="5">
        <v>0.45800000000000002</v>
      </c>
      <c r="J38" s="5">
        <v>0.58699999999999997</v>
      </c>
      <c r="K38" s="5">
        <v>0.11990000000000001</v>
      </c>
      <c r="L38" s="5">
        <f>((J38-I38)/J38)</f>
        <v>0.21976149914821116</v>
      </c>
      <c r="M38" s="13" t="s">
        <v>138</v>
      </c>
    </row>
    <row r="39" spans="1:13" x14ac:dyDescent="0.25">
      <c r="A39" s="17"/>
      <c r="B39" s="16" t="s">
        <v>144</v>
      </c>
      <c r="C39" s="9" t="s">
        <v>80</v>
      </c>
      <c r="D39" s="14" t="s">
        <v>150</v>
      </c>
      <c r="E39" s="14"/>
      <c r="F39" s="14"/>
      <c r="G39" s="14"/>
      <c r="H39" s="14"/>
      <c r="I39" s="14"/>
      <c r="J39" s="14"/>
      <c r="K39" s="14"/>
      <c r="L39" s="14"/>
      <c r="M39" s="15"/>
    </row>
    <row r="40" spans="1:13" x14ac:dyDescent="0.25">
      <c r="A40" s="3">
        <v>19</v>
      </c>
      <c r="B40" s="4" t="s">
        <v>91</v>
      </c>
      <c r="C40" s="4" t="s">
        <v>72</v>
      </c>
      <c r="D40" s="5" t="s">
        <v>73</v>
      </c>
      <c r="E40" s="6" t="s">
        <v>82</v>
      </c>
      <c r="F40" s="4"/>
      <c r="G40" s="5">
        <v>0.53700000000000003</v>
      </c>
      <c r="H40" s="5">
        <v>9</v>
      </c>
      <c r="I40" s="5">
        <v>0.60399999999999998</v>
      </c>
      <c r="J40" s="5">
        <v>0.57499999999999996</v>
      </c>
      <c r="K40" s="5">
        <v>-3.0800000000000001E-2</v>
      </c>
      <c r="L40" s="5">
        <f>((J40-I40)/J40)</f>
        <v>-5.0434782608695702E-2</v>
      </c>
      <c r="M40" s="13" t="s">
        <v>138</v>
      </c>
    </row>
    <row r="41" spans="1:13" x14ac:dyDescent="0.25">
      <c r="A41" s="17" t="s">
        <v>123</v>
      </c>
      <c r="B41" s="16" t="s">
        <v>144</v>
      </c>
      <c r="C41" s="9" t="s">
        <v>74</v>
      </c>
      <c r="D41" s="14" t="s">
        <v>150</v>
      </c>
      <c r="E41" s="14"/>
      <c r="F41" s="14"/>
      <c r="G41" s="14"/>
      <c r="H41" s="14"/>
      <c r="I41" s="14"/>
      <c r="J41" s="14"/>
      <c r="K41" s="14"/>
      <c r="L41" s="14"/>
      <c r="M41" s="15"/>
    </row>
    <row r="42" spans="1:13" x14ac:dyDescent="0.25">
      <c r="A42" s="3">
        <v>20</v>
      </c>
      <c r="B42" s="4" t="s">
        <v>92</v>
      </c>
      <c r="C42" s="4" t="s">
        <v>20</v>
      </c>
      <c r="D42" s="5" t="s">
        <v>21</v>
      </c>
      <c r="E42" s="6" t="s">
        <v>82</v>
      </c>
      <c r="F42" s="4"/>
      <c r="G42" s="5">
        <v>0.42399999999999999</v>
      </c>
      <c r="H42" s="5">
        <v>4</v>
      </c>
      <c r="I42" s="5">
        <v>0.41699999999999998</v>
      </c>
      <c r="J42" s="5">
        <v>0.45900000000000002</v>
      </c>
      <c r="K42" s="5">
        <v>5.3999999999999999E-2</v>
      </c>
      <c r="L42" s="5">
        <f>((J42-I42)/J42)</f>
        <v>9.1503267973856287E-2</v>
      </c>
      <c r="M42" s="13" t="s">
        <v>139</v>
      </c>
    </row>
    <row r="43" spans="1:13" x14ac:dyDescent="0.25">
      <c r="A43" s="17"/>
      <c r="B43" s="16" t="s">
        <v>144</v>
      </c>
      <c r="C43" s="9" t="s">
        <v>22</v>
      </c>
      <c r="D43" s="14" t="s">
        <v>150</v>
      </c>
      <c r="E43" s="14"/>
      <c r="F43" s="14"/>
      <c r="G43" s="14"/>
      <c r="H43" s="14"/>
      <c r="I43" s="14"/>
      <c r="J43" s="14"/>
      <c r="K43" s="14"/>
      <c r="L43" s="14"/>
      <c r="M43" s="15"/>
    </row>
    <row r="44" spans="1:13" x14ac:dyDescent="0.25">
      <c r="A44" s="3">
        <v>21</v>
      </c>
      <c r="B44" s="4" t="s">
        <v>93</v>
      </c>
      <c r="C44" s="4" t="s">
        <v>14</v>
      </c>
      <c r="D44" s="5" t="s">
        <v>15</v>
      </c>
      <c r="E44" s="6" t="s">
        <v>82</v>
      </c>
      <c r="F44" s="4"/>
      <c r="G44" s="5">
        <v>0.61799999999999999</v>
      </c>
      <c r="H44" s="5">
        <v>6</v>
      </c>
      <c r="I44" s="5">
        <v>0.64600000000000002</v>
      </c>
      <c r="J44" s="5">
        <v>0.65500000000000003</v>
      </c>
      <c r="K44" s="5">
        <v>-6.1000000000000004E-3</v>
      </c>
      <c r="L44" s="5">
        <f>((J44-I44)/J44)</f>
        <v>1.3740458015267187E-2</v>
      </c>
      <c r="M44" s="13" t="s">
        <v>138</v>
      </c>
    </row>
    <row r="45" spans="1:13" x14ac:dyDescent="0.25">
      <c r="A45" s="17"/>
      <c r="B45" s="16" t="s">
        <v>144</v>
      </c>
      <c r="C45" s="9" t="s">
        <v>16</v>
      </c>
      <c r="D45" s="14" t="s">
        <v>150</v>
      </c>
      <c r="E45" s="14"/>
      <c r="F45" s="14"/>
      <c r="G45" s="14"/>
      <c r="H45" s="14"/>
      <c r="I45" s="14"/>
      <c r="J45" s="14"/>
      <c r="K45" s="14"/>
      <c r="L45" s="14"/>
      <c r="M45" s="15"/>
    </row>
    <row r="46" spans="1:13" x14ac:dyDescent="0.25">
      <c r="A46" s="3">
        <v>22</v>
      </c>
      <c r="B46" s="4" t="s">
        <v>94</v>
      </c>
      <c r="C46" s="4" t="s">
        <v>60</v>
      </c>
      <c r="D46" s="5" t="s">
        <v>61</v>
      </c>
      <c r="E46" s="6" t="s">
        <v>82</v>
      </c>
      <c r="F46" s="8" t="s">
        <v>82</v>
      </c>
      <c r="G46" s="5">
        <v>0.60499999999999998</v>
      </c>
      <c r="H46" s="5">
        <v>7</v>
      </c>
      <c r="I46" s="5">
        <v>0.58299999999999996</v>
      </c>
      <c r="J46" s="5">
        <v>0.66200000000000003</v>
      </c>
      <c r="K46" s="5">
        <v>7.0000000000000007E-2</v>
      </c>
      <c r="L46" s="5">
        <f>((J46-I46)/J46)</f>
        <v>0.11933534743202427</v>
      </c>
      <c r="M46" s="13" t="s">
        <v>138</v>
      </c>
    </row>
    <row r="47" spans="1:13" x14ac:dyDescent="0.25">
      <c r="A47" s="17"/>
      <c r="B47" s="16" t="s">
        <v>144</v>
      </c>
      <c r="C47" s="9" t="s">
        <v>62</v>
      </c>
      <c r="D47" s="14" t="s">
        <v>150</v>
      </c>
      <c r="E47" s="14"/>
      <c r="F47" s="14"/>
      <c r="G47" s="14"/>
      <c r="H47" s="14"/>
      <c r="I47" s="14"/>
      <c r="J47" s="14"/>
      <c r="K47" s="14"/>
      <c r="L47" s="14"/>
      <c r="M47" s="15"/>
    </row>
    <row r="48" spans="1:13" x14ac:dyDescent="0.25">
      <c r="A48" s="3">
        <v>23</v>
      </c>
      <c r="B48" s="4" t="s">
        <v>95</v>
      </c>
      <c r="C48" s="4" t="s">
        <v>52</v>
      </c>
      <c r="D48" s="5" t="s">
        <v>125</v>
      </c>
      <c r="E48" s="6" t="s">
        <v>82</v>
      </c>
      <c r="F48" s="8" t="s">
        <v>82</v>
      </c>
      <c r="G48" s="5">
        <v>0.80500000000000005</v>
      </c>
      <c r="H48" s="5">
        <v>8</v>
      </c>
      <c r="I48" s="5">
        <v>0.77100000000000002</v>
      </c>
      <c r="J48" s="5">
        <v>0.83599999999999997</v>
      </c>
      <c r="K48" s="5">
        <v>3.6499999999999998E-2</v>
      </c>
      <c r="L48" s="5">
        <f>((J48-I48)/J48)</f>
        <v>7.7751196172248738E-2</v>
      </c>
      <c r="M48" s="33" t="s">
        <v>138</v>
      </c>
    </row>
    <row r="49" spans="1:13" x14ac:dyDescent="0.25">
      <c r="A49" s="7"/>
      <c r="B49" s="9" t="s">
        <v>103</v>
      </c>
      <c r="C49" s="9" t="s">
        <v>54</v>
      </c>
      <c r="D49" s="14" t="s">
        <v>151</v>
      </c>
      <c r="E49" s="14"/>
      <c r="F49" s="14"/>
      <c r="G49" s="14"/>
      <c r="H49" s="14"/>
      <c r="I49" s="14"/>
      <c r="J49" s="14"/>
      <c r="K49" s="14"/>
      <c r="L49" s="14"/>
      <c r="M49" s="15"/>
    </row>
    <row r="50" spans="1:13" x14ac:dyDescent="0.25">
      <c r="A50" s="3">
        <v>24</v>
      </c>
      <c r="B50" s="4" t="s">
        <v>96</v>
      </c>
      <c r="C50" s="4" t="s">
        <v>55</v>
      </c>
      <c r="D50" s="5" t="s">
        <v>126</v>
      </c>
      <c r="E50" s="6" t="s">
        <v>82</v>
      </c>
      <c r="F50" s="8" t="s">
        <v>82</v>
      </c>
      <c r="G50" s="5">
        <v>0.71</v>
      </c>
      <c r="H50" s="5">
        <v>8</v>
      </c>
      <c r="I50" s="5">
        <v>0.81299999999999994</v>
      </c>
      <c r="J50" s="5">
        <v>0.75700000000000001</v>
      </c>
      <c r="K50" s="5">
        <v>-4.2299999999999997E-2</v>
      </c>
      <c r="L50" s="5">
        <f>((J50-I50)/J50)</f>
        <v>-7.3976221928665709E-2</v>
      </c>
      <c r="M50" s="13" t="s">
        <v>138</v>
      </c>
    </row>
    <row r="51" spans="1:13" x14ac:dyDescent="0.25">
      <c r="A51" s="7"/>
      <c r="B51" s="9" t="s">
        <v>104</v>
      </c>
      <c r="C51" s="9" t="s">
        <v>56</v>
      </c>
      <c r="D51" s="14" t="s">
        <v>151</v>
      </c>
      <c r="E51" s="14"/>
      <c r="F51" s="14"/>
      <c r="G51" s="14"/>
      <c r="H51" s="14"/>
      <c r="I51" s="14"/>
      <c r="J51" s="14"/>
      <c r="K51" s="14"/>
      <c r="L51" s="14"/>
      <c r="M51" s="15"/>
    </row>
    <row r="52" spans="1:13" x14ac:dyDescent="0.25">
      <c r="A52" s="3">
        <v>25</v>
      </c>
      <c r="B52" s="4" t="s">
        <v>97</v>
      </c>
      <c r="C52" s="4" t="s">
        <v>29</v>
      </c>
      <c r="D52" s="5" t="s">
        <v>30</v>
      </c>
      <c r="E52" s="6" t="s">
        <v>82</v>
      </c>
      <c r="F52" s="8" t="s">
        <v>82</v>
      </c>
      <c r="G52" s="5">
        <v>0.77600000000000002</v>
      </c>
      <c r="H52" s="5">
        <v>15</v>
      </c>
      <c r="I52" s="5">
        <v>0.78700000000000003</v>
      </c>
      <c r="J52" s="5">
        <v>0.80100000000000005</v>
      </c>
      <c r="K52" s="5">
        <v>4.7999999999999996E-3</v>
      </c>
      <c r="L52" s="5">
        <f>((J52-I52)/J52)</f>
        <v>1.7478152309612999E-2</v>
      </c>
      <c r="M52" s="13" t="s">
        <v>138</v>
      </c>
    </row>
    <row r="53" spans="1:13" x14ac:dyDescent="0.25">
      <c r="A53" s="7"/>
      <c r="B53" s="9" t="s">
        <v>106</v>
      </c>
      <c r="C53" s="9" t="s">
        <v>32</v>
      </c>
      <c r="D53" s="14" t="s">
        <v>152</v>
      </c>
      <c r="E53" s="14"/>
      <c r="F53" s="14"/>
      <c r="G53" s="14"/>
      <c r="H53" s="14"/>
      <c r="I53" s="14"/>
      <c r="J53" s="14"/>
      <c r="K53" s="14"/>
      <c r="L53" s="14"/>
      <c r="M53" s="15"/>
    </row>
    <row r="54" spans="1:13" x14ac:dyDescent="0.25">
      <c r="A54" s="3">
        <v>26</v>
      </c>
      <c r="B54" s="4" t="s">
        <v>124</v>
      </c>
      <c r="C54" s="4" t="s">
        <v>33</v>
      </c>
      <c r="D54" s="5" t="s">
        <v>34</v>
      </c>
      <c r="E54" s="6" t="s">
        <v>82</v>
      </c>
      <c r="F54" s="8" t="s">
        <v>82</v>
      </c>
      <c r="G54" s="5">
        <v>0.76200000000000001</v>
      </c>
      <c r="H54" s="5">
        <v>10</v>
      </c>
      <c r="I54" s="5">
        <v>0.77100000000000002</v>
      </c>
      <c r="J54" s="5">
        <v>0.79500000000000004</v>
      </c>
      <c r="K54" s="5">
        <v>2.01E-2</v>
      </c>
      <c r="L54" s="5">
        <f>((J54-I54)/J54)</f>
        <v>3.0188679245283043E-2</v>
      </c>
      <c r="M54" s="13" t="s">
        <v>138</v>
      </c>
    </row>
    <row r="55" spans="1:13" x14ac:dyDescent="0.25">
      <c r="A55" s="7"/>
      <c r="B55" s="9" t="s">
        <v>86</v>
      </c>
      <c r="C55" s="9" t="s">
        <v>35</v>
      </c>
      <c r="D55" s="14" t="s">
        <v>152</v>
      </c>
      <c r="E55" s="14"/>
      <c r="F55" s="14"/>
      <c r="G55" s="14"/>
      <c r="H55" s="14"/>
      <c r="I55" s="14"/>
      <c r="J55" s="14"/>
      <c r="K55" s="14"/>
      <c r="L55" s="14"/>
      <c r="M55" s="15"/>
    </row>
    <row r="56" spans="1:13" x14ac:dyDescent="0.25">
      <c r="A56" s="11"/>
      <c r="B56" s="11"/>
      <c r="C56" s="11"/>
      <c r="E56" s="20" t="s">
        <v>141</v>
      </c>
      <c r="F56" s="5"/>
      <c r="G56" s="21">
        <v>0.62979166666666675</v>
      </c>
      <c r="H56" s="21">
        <v>6.5</v>
      </c>
      <c r="I56" s="21">
        <v>0.65895833333333342</v>
      </c>
      <c r="J56" s="22">
        <v>0.68095833333333333</v>
      </c>
    </row>
    <row r="57" spans="1:13" x14ac:dyDescent="0.25">
      <c r="E57" s="23" t="s">
        <v>142</v>
      </c>
      <c r="G57" s="19">
        <v>0.10997650475088802</v>
      </c>
      <c r="H57" s="19">
        <v>2.7688746209726918</v>
      </c>
      <c r="I57" s="19">
        <v>0.11871130217417697</v>
      </c>
      <c r="J57" s="24">
        <v>9.7516869979278525E-2</v>
      </c>
    </row>
    <row r="58" spans="1:13" x14ac:dyDescent="0.25">
      <c r="E58" s="25" t="s">
        <v>143</v>
      </c>
      <c r="F58" s="14"/>
      <c r="G58" s="26">
        <v>2.2448860027870474E-2</v>
      </c>
      <c r="H58" s="26">
        <v>0.56519416526043909</v>
      </c>
      <c r="I58" s="26">
        <v>2.4231843085673409E-2</v>
      </c>
      <c r="J58" s="27">
        <v>1.9905547730213632E-2</v>
      </c>
    </row>
    <row r="60" spans="1:13" x14ac:dyDescent="0.25">
      <c r="B60" s="28" t="s">
        <v>147</v>
      </c>
      <c r="C60" s="13"/>
    </row>
    <row r="61" spans="1:13" x14ac:dyDescent="0.25">
      <c r="B61" s="29" t="s">
        <v>148</v>
      </c>
      <c r="C61" s="30" t="s">
        <v>2</v>
      </c>
      <c r="G61" s="11"/>
      <c r="H61" s="11"/>
      <c r="I61" s="11"/>
      <c r="J61" s="11"/>
      <c r="K61" s="11"/>
      <c r="L61" s="11"/>
    </row>
    <row r="62" spans="1:13" x14ac:dyDescent="0.25">
      <c r="B62" s="29" t="s">
        <v>149</v>
      </c>
      <c r="C62" s="30" t="s">
        <v>38</v>
      </c>
      <c r="G62" s="11"/>
      <c r="H62" s="11"/>
      <c r="I62" s="11"/>
      <c r="J62" s="11"/>
      <c r="K62" s="11"/>
      <c r="L62" s="11"/>
    </row>
    <row r="63" spans="1:13" x14ac:dyDescent="0.25">
      <c r="B63" s="29" t="s">
        <v>150</v>
      </c>
      <c r="C63" s="30" t="s">
        <v>12</v>
      </c>
      <c r="G63" s="11"/>
      <c r="H63" s="11"/>
      <c r="I63" s="11"/>
      <c r="J63" s="11"/>
      <c r="K63" s="11"/>
      <c r="L63" s="11"/>
    </row>
    <row r="64" spans="1:13" x14ac:dyDescent="0.25">
      <c r="B64" s="29" t="s">
        <v>151</v>
      </c>
      <c r="C64" s="30" t="s">
        <v>53</v>
      </c>
      <c r="G64" s="11"/>
      <c r="H64" s="11"/>
      <c r="I64" s="11"/>
      <c r="J64" s="11"/>
      <c r="K64" s="11"/>
      <c r="L64" s="11"/>
    </row>
    <row r="65" spans="2:3" x14ac:dyDescent="0.25">
      <c r="B65" s="31" t="s">
        <v>152</v>
      </c>
      <c r="C65" s="32" t="s">
        <v>31</v>
      </c>
    </row>
  </sheetData>
  <conditionalFormatting sqref="G4 G6 G8 G10 G12 G14 G16 G18 G22 G24 G28 G30 G32 G34 G36 G38 G40 G42 G44 G46 G48 G50 G54 G52">
    <cfRule type="cellIs" dxfId="0" priority="1" operator="lessThan">
      <formula>0.62</formula>
    </cfRule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2017-06-14T09:21:14Z</dcterms:modified>
</cp:coreProperties>
</file>